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月" sheetId="1" r:id="rId1"/>
    <sheet name="火" sheetId="2" r:id="rId2"/>
    <sheet name="水" sheetId="3" r:id="rId3"/>
    <sheet name="木" sheetId="4" r:id="rId4"/>
    <sheet name="金" sheetId="5" r:id="rId5"/>
    <sheet name="土" sheetId="6" r:id="rId6"/>
    <sheet name="日" sheetId="7" r:id="rId7"/>
    <sheet name="合計" sheetId="8" r:id="rId8"/>
    <sheet name="Sheet2" sheetId="9" r:id="rId9"/>
    <sheet name="Sheet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2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3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4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5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6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7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8.xml><?xml version="1.0" encoding="utf-8"?>
<comments xmlns="http://schemas.openxmlformats.org/spreadsheetml/2006/main">
  <authors>
    <author>本館</author>
  </authors>
  <commentList>
    <comment ref="E4" authorId="0">
      <text>
        <r>
          <rPr>
            <b/>
            <sz val="9"/>
            <rFont val="ＭＳ Ｐゴシック"/>
            <family val="3"/>
          </rPr>
          <t>記載例</t>
        </r>
      </text>
    </comment>
  </commentList>
</comments>
</file>

<file path=xl/sharedStrings.xml><?xml version="1.0" encoding="utf-8"?>
<sst xmlns="http://schemas.openxmlformats.org/spreadsheetml/2006/main" count="441" uniqueCount="116">
  <si>
    <t>Ａ</t>
  </si>
  <si>
    <t>Ｂ</t>
  </si>
  <si>
    <t>従業員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</si>
  <si>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</si>
  <si>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</si>
  <si>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</si>
  <si>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</si>
  <si>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</si>
  <si>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</si>
  <si>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</si>
  <si>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</si>
  <si>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</si>
  <si>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</si>
  <si>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</si>
  <si>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</si>
  <si>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</si>
  <si>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</si>
  <si>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</si>
  <si>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</si>
  <si>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</si>
  <si>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</si>
  <si>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</si>
  <si>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</si>
  <si>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</si>
  <si>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</si>
  <si>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</si>
  <si>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</si>
  <si>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休憩</t>
  </si>
  <si>
    <t>終業</t>
  </si>
  <si>
    <t>就業</t>
  </si>
  <si>
    <t>実働時間数</t>
  </si>
  <si>
    <t>合計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</si>
  <si>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</si>
  <si>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</si>
  <si>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</si>
  <si>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</si>
  <si>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</si>
  <si>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</si>
  <si>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</si>
  <si>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</si>
  <si>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</si>
  <si>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</si>
  <si>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</si>
  <si>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</si>
  <si>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</si>
  <si>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</si>
  <si>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</si>
  <si>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</si>
  <si>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</si>
  <si>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</si>
  <si>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</si>
  <si>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</si>
  <si>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</si>
  <si>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</si>
  <si>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</si>
  <si>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</si>
  <si>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</si>
  <si>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</si>
  <si>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</si>
  <si>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</si>
  <si>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</si>
  <si>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</si>
  <si>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</si>
  <si>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</si>
  <si>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</si>
  <si>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</si>
  <si>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</si>
  <si>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</si>
  <si>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</si>
  <si>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</si>
  <si>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</si>
  <si>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</si>
  <si>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</si>
  <si>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</si>
  <si>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</si>
  <si>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</si>
  <si>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</si>
  <si>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</si>
  <si>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</si>
  <si>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</si>
  <si>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</si>
  <si>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</si>
  <si>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</si>
  <si>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注3　休憩時間は「休憩」と記載すること。</t>
  </si>
  <si>
    <t>注4　控え室での用具の整備や打ち合わせ等の業務に従事する時間帯は「200」と記載すること。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</si>
  <si>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</si>
  <si>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</si>
  <si>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</si>
  <si>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</si>
  <si>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</si>
  <si>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</si>
  <si>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</si>
  <si>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</si>
  <si>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</si>
  <si>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</si>
  <si>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</si>
  <si>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</si>
  <si>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</si>
  <si>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</si>
  <si>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</si>
  <si>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１か月換算</t>
  </si>
  <si>
    <t>休日</t>
  </si>
  <si>
    <t>年間人件費の見込額</t>
  </si>
  <si>
    <t>年間換算</t>
  </si>
  <si>
    <t>注1　労働関係法規等を遵守することに十分留意して作成すること。</t>
  </si>
  <si>
    <t>清掃業務提案書（別添３）日常清掃の従業員配置計画表（月曜日）</t>
  </si>
  <si>
    <t>注1　清掃業務提案書（別添１）の記載に連動させること。</t>
  </si>
  <si>
    <t>注2　各時間帯には、当該従業員が業務に従事する清掃区分の番号（別添１参照）を記載すること。</t>
  </si>
  <si>
    <t>注5　従業員の名前（「Ａ」から「o」まで）はそのままで差し支えない（氏名は不要）であること。</t>
  </si>
  <si>
    <t>清掃業務提案書（別添３）日常清掃の従業員配置計画表（火曜日）</t>
  </si>
  <si>
    <t>清掃業務提案書（別添３）日常清掃の従業員配置計画表（水曜日）</t>
  </si>
  <si>
    <t>清掃業務提案書（別添３）日常清掃の従業員配置計画表（木曜日）</t>
  </si>
  <si>
    <t>清掃業務提案書（別添３）日常清掃の従業員配置計画表（金曜日）</t>
  </si>
  <si>
    <t>清掃業務提案書（別添３）日常清掃の従業員配置計画表（土曜日）</t>
  </si>
  <si>
    <t>清掃業務提案書（別添３）日常清掃の従業員配置計画表（日曜日）</t>
  </si>
  <si>
    <t>清掃業務提案書（別添３）　日常清掃の従業員配置計画表（合計）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</si>
</sst>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時間&quot;"/>
    <numFmt numFmtId="177" formatCode="0.0&quot;時間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5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105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0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37">COUNT(B5:AK5)*15/60</f>
        <v>0</v>
      </c>
    </row>
    <row r="6" spans="1:38" ht="13.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aca="true" t="shared" si="1" ref="AL38:AL44">COUNT(B38:AK38)*15/60</f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1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1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1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1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1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1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109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42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48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49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53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55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110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111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112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113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0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114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>
        <f>COUNT(B4:AK4)*15/60</f>
        <v>0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0</v>
      </c>
    </row>
    <row r="46" ht="13.5">
      <c r="A46" t="s">
        <v>106</v>
      </c>
    </row>
    <row r="47" ht="13.5">
      <c r="A47" t="s">
        <v>107</v>
      </c>
    </row>
    <row r="48" ht="13.5">
      <c r="A48" t="s">
        <v>83</v>
      </c>
    </row>
    <row r="49" ht="13.5">
      <c r="A49" t="s">
        <v>84</v>
      </c>
    </row>
    <row r="50" ht="13.5">
      <c r="A50" s="4" t="s">
        <v>108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11.00390625" style="0" bestFit="1" customWidth="1"/>
    <col min="3" max="3" width="10.25390625" style="0" bestFit="1" customWidth="1"/>
    <col min="4" max="4" width="10.625" style="0" bestFit="1" customWidth="1"/>
    <col min="5" max="5" width="19.25390625" style="0" bestFit="1" customWidth="1"/>
  </cols>
  <sheetData>
    <row r="1" ht="13.5">
      <c r="A1" t="s">
        <v>115</v>
      </c>
    </row>
    <row r="3" spans="1:5" ht="13.5">
      <c r="A3" s="8" t="s">
        <v>2</v>
      </c>
      <c r="B3" s="9" t="s">
        <v>30</v>
      </c>
      <c r="C3" s="9" t="s">
        <v>100</v>
      </c>
      <c r="D3" s="9" t="s">
        <v>103</v>
      </c>
      <c r="E3" s="9" t="s">
        <v>102</v>
      </c>
    </row>
    <row r="4" spans="1:5" ht="13.5">
      <c r="A4" s="1" t="s">
        <v>32</v>
      </c>
      <c r="B4" s="10">
        <f>ROUND(+'月'!AL4+'火'!AL4+'水'!AL4+'木'!AL4+'金'!AL4+'土'!AL4+'日'!AL4,1)</f>
        <v>35</v>
      </c>
      <c r="C4" s="11">
        <f>ROUND(+B4*365/7/12,1)</f>
        <v>152.1</v>
      </c>
      <c r="D4" s="11">
        <f>+C4*12</f>
        <v>1825.1999999999998</v>
      </c>
      <c r="E4" s="7">
        <v>4000000</v>
      </c>
    </row>
    <row r="5" spans="1:5" ht="13.5">
      <c r="A5" s="1" t="s">
        <v>58</v>
      </c>
      <c r="B5" s="10">
        <f>ROUND(+'月'!AL5+'火'!AL5+'水'!AL5+'木'!AL5+'金'!AL5+'土'!AL5+'日'!AL5,1)</f>
        <v>0</v>
      </c>
      <c r="C5" s="11">
        <f aca="true" t="shared" si="0" ref="C5:C44">ROUND(+B5*365/7/12,1)</f>
        <v>0</v>
      </c>
      <c r="D5" s="11">
        <f aca="true" t="shared" si="1" ref="D5:D44">+C5*12</f>
        <v>0</v>
      </c>
      <c r="E5" s="7"/>
    </row>
    <row r="6" spans="1:5" ht="13.5">
      <c r="A6" s="1" t="s">
        <v>59</v>
      </c>
      <c r="B6" s="10">
        <f>ROUND(+'月'!AL6+'火'!AL6+'水'!AL6+'木'!AL6+'金'!AL6+'土'!AL6+'日'!AL6,1)</f>
        <v>0</v>
      </c>
      <c r="C6" s="11">
        <f t="shared" si="0"/>
        <v>0</v>
      </c>
      <c r="D6" s="11">
        <f t="shared" si="1"/>
        <v>0</v>
      </c>
      <c r="E6" s="7"/>
    </row>
    <row r="7" spans="1:5" ht="13.5">
      <c r="A7" s="1" t="s">
        <v>60</v>
      </c>
      <c r="B7" s="10">
        <f>ROUND(+'月'!AL7+'火'!AL7+'水'!AL7+'木'!AL7+'金'!AL7+'土'!AL7+'日'!AL7,1)</f>
        <v>0</v>
      </c>
      <c r="C7" s="11">
        <f t="shared" si="0"/>
        <v>0</v>
      </c>
      <c r="D7" s="11">
        <f t="shared" si="1"/>
        <v>0</v>
      </c>
      <c r="E7" s="7"/>
    </row>
    <row r="8" spans="1:5" ht="13.5">
      <c r="A8" s="1" t="s">
        <v>61</v>
      </c>
      <c r="B8" s="10">
        <f>ROUND(+'月'!AL8+'火'!AL8+'水'!AL8+'木'!AL8+'金'!AL8+'土'!AL8+'日'!AL8,1)</f>
        <v>0</v>
      </c>
      <c r="C8" s="11">
        <f t="shared" si="0"/>
        <v>0</v>
      </c>
      <c r="D8" s="11">
        <f t="shared" si="1"/>
        <v>0</v>
      </c>
      <c r="E8" s="7"/>
    </row>
    <row r="9" spans="1:5" ht="13.5">
      <c r="A9" s="1" t="s">
        <v>62</v>
      </c>
      <c r="B9" s="10">
        <f>ROUND(+'月'!AL9+'火'!AL9+'水'!AL9+'木'!AL9+'金'!AL9+'土'!AL9+'日'!AL9,1)</f>
        <v>0</v>
      </c>
      <c r="C9" s="11">
        <f t="shared" si="0"/>
        <v>0</v>
      </c>
      <c r="D9" s="11">
        <f t="shared" si="1"/>
        <v>0</v>
      </c>
      <c r="E9" s="7"/>
    </row>
    <row r="10" spans="1:5" ht="13.5">
      <c r="A10" s="1" t="s">
        <v>63</v>
      </c>
      <c r="B10" s="10">
        <f>ROUND(+'月'!AL10+'火'!AL10+'水'!AL10+'木'!AL10+'金'!AL10+'土'!AL10+'日'!AL10,1)</f>
        <v>0</v>
      </c>
      <c r="C10" s="11">
        <f t="shared" si="0"/>
        <v>0</v>
      </c>
      <c r="D10" s="11">
        <f t="shared" si="1"/>
        <v>0</v>
      </c>
      <c r="E10" s="7"/>
    </row>
    <row r="11" spans="1:5" ht="13.5">
      <c r="A11" s="1" t="s">
        <v>64</v>
      </c>
      <c r="B11" s="10">
        <f>ROUND(+'月'!AL11+'火'!AL11+'水'!AL11+'木'!AL11+'金'!AL11+'土'!AL11+'日'!AL11,1)</f>
        <v>0</v>
      </c>
      <c r="C11" s="11">
        <f t="shared" si="0"/>
        <v>0</v>
      </c>
      <c r="D11" s="11">
        <f t="shared" si="1"/>
        <v>0</v>
      </c>
      <c r="E11" s="7"/>
    </row>
    <row r="12" spans="1:5" ht="13.5">
      <c r="A12" s="1" t="s">
        <v>65</v>
      </c>
      <c r="B12" s="10">
        <f>ROUND(+'月'!AL12+'火'!AL12+'水'!AL12+'木'!AL12+'金'!AL12+'土'!AL12+'日'!AL12,1)</f>
        <v>0</v>
      </c>
      <c r="C12" s="11">
        <f t="shared" si="0"/>
        <v>0</v>
      </c>
      <c r="D12" s="11">
        <f t="shared" si="1"/>
        <v>0</v>
      </c>
      <c r="E12" s="7"/>
    </row>
    <row r="13" spans="1:5" ht="13.5">
      <c r="A13" s="1" t="s">
        <v>66</v>
      </c>
      <c r="B13" s="10">
        <f>ROUND(+'月'!AL13+'火'!AL13+'水'!AL13+'木'!AL13+'金'!AL13+'土'!AL13+'日'!AL13,1)</f>
        <v>0</v>
      </c>
      <c r="C13" s="11">
        <f t="shared" si="0"/>
        <v>0</v>
      </c>
      <c r="D13" s="11">
        <f t="shared" si="1"/>
        <v>0</v>
      </c>
      <c r="E13" s="7"/>
    </row>
    <row r="14" spans="1:5" ht="13.5">
      <c r="A14" s="1" t="s">
        <v>67</v>
      </c>
      <c r="B14" s="10">
        <f>ROUND(+'月'!AL14+'火'!AL14+'水'!AL14+'木'!AL14+'金'!AL14+'土'!AL14+'日'!AL14,1)</f>
        <v>0</v>
      </c>
      <c r="C14" s="11">
        <f t="shared" si="0"/>
        <v>0</v>
      </c>
      <c r="D14" s="11">
        <f t="shared" si="1"/>
        <v>0</v>
      </c>
      <c r="E14" s="7"/>
    </row>
    <row r="15" spans="1:5" ht="13.5">
      <c r="A15" s="1" t="s">
        <v>68</v>
      </c>
      <c r="B15" s="10">
        <f>ROUND(+'月'!AL15+'火'!AL15+'水'!AL15+'木'!AL15+'金'!AL15+'土'!AL15+'日'!AL15,1)</f>
        <v>0</v>
      </c>
      <c r="C15" s="11">
        <f t="shared" si="0"/>
        <v>0</v>
      </c>
      <c r="D15" s="11">
        <f t="shared" si="1"/>
        <v>0</v>
      </c>
      <c r="E15" s="7"/>
    </row>
    <row r="16" spans="1:5" ht="13.5">
      <c r="A16" s="1" t="s">
        <v>69</v>
      </c>
      <c r="B16" s="10">
        <f>ROUND(+'月'!AL16+'火'!AL16+'水'!AL16+'木'!AL16+'金'!AL16+'土'!AL16+'日'!AL16,1)</f>
        <v>0</v>
      </c>
      <c r="C16" s="11">
        <f t="shared" si="0"/>
        <v>0</v>
      </c>
      <c r="D16" s="11">
        <f t="shared" si="1"/>
        <v>0</v>
      </c>
      <c r="E16" s="7"/>
    </row>
    <row r="17" spans="1:5" ht="13.5">
      <c r="A17" s="1" t="s">
        <v>70</v>
      </c>
      <c r="B17" s="10">
        <f>ROUND(+'月'!AL17+'火'!AL17+'水'!AL17+'木'!AL17+'金'!AL17+'土'!AL17+'日'!AL17,1)</f>
        <v>0</v>
      </c>
      <c r="C17" s="11">
        <f t="shared" si="0"/>
        <v>0</v>
      </c>
      <c r="D17" s="11">
        <f t="shared" si="1"/>
        <v>0</v>
      </c>
      <c r="E17" s="7"/>
    </row>
    <row r="18" spans="1:5" ht="13.5">
      <c r="A18" s="1" t="s">
        <v>71</v>
      </c>
      <c r="B18" s="10">
        <f>ROUND(+'月'!AL18+'火'!AL18+'水'!AL18+'木'!AL18+'金'!AL18+'土'!AL18+'日'!AL18,1)</f>
        <v>0</v>
      </c>
      <c r="C18" s="11">
        <f t="shared" si="0"/>
        <v>0</v>
      </c>
      <c r="D18" s="11">
        <f t="shared" si="1"/>
        <v>0</v>
      </c>
      <c r="E18" s="7"/>
    </row>
    <row r="19" spans="1:5" ht="13.5">
      <c r="A19" s="1" t="s">
        <v>72</v>
      </c>
      <c r="B19" s="10">
        <f>ROUND(+'月'!AL19+'火'!AL19+'水'!AL19+'木'!AL19+'金'!AL19+'土'!AL19+'日'!AL19,1)</f>
        <v>0</v>
      </c>
      <c r="C19" s="11">
        <f t="shared" si="0"/>
        <v>0</v>
      </c>
      <c r="D19" s="11">
        <f t="shared" si="1"/>
        <v>0</v>
      </c>
      <c r="E19" s="7"/>
    </row>
    <row r="20" spans="1:5" ht="13.5">
      <c r="A20" s="1" t="s">
        <v>73</v>
      </c>
      <c r="B20" s="10">
        <f>ROUND(+'月'!AL20+'火'!AL20+'水'!AL20+'木'!AL20+'金'!AL20+'土'!AL20+'日'!AL20,1)</f>
        <v>0</v>
      </c>
      <c r="C20" s="11">
        <f t="shared" si="0"/>
        <v>0</v>
      </c>
      <c r="D20" s="11">
        <f t="shared" si="1"/>
        <v>0</v>
      </c>
      <c r="E20" s="7"/>
    </row>
    <row r="21" spans="1:5" ht="13.5">
      <c r="A21" s="1" t="s">
        <v>74</v>
      </c>
      <c r="B21" s="10">
        <f>ROUND(+'月'!AL21+'火'!AL21+'水'!AL21+'木'!AL21+'金'!AL21+'土'!AL21+'日'!AL21,1)</f>
        <v>0</v>
      </c>
      <c r="C21" s="11">
        <f t="shared" si="0"/>
        <v>0</v>
      </c>
      <c r="D21" s="11">
        <f t="shared" si="1"/>
        <v>0</v>
      </c>
      <c r="E21" s="7"/>
    </row>
    <row r="22" spans="1:5" ht="13.5">
      <c r="A22" s="1" t="s">
        <v>75</v>
      </c>
      <c r="B22" s="10">
        <f>ROUND(+'月'!AL22+'火'!AL22+'水'!AL22+'木'!AL22+'金'!AL22+'土'!AL22+'日'!AL22,1)</f>
        <v>0</v>
      </c>
      <c r="C22" s="11">
        <f t="shared" si="0"/>
        <v>0</v>
      </c>
      <c r="D22" s="11">
        <f t="shared" si="1"/>
        <v>0</v>
      </c>
      <c r="E22" s="7"/>
    </row>
    <row r="23" spans="1:5" ht="13.5">
      <c r="A23" s="1" t="s">
        <v>76</v>
      </c>
      <c r="B23" s="10">
        <f>ROUND(+'月'!AL23+'火'!AL23+'水'!AL23+'木'!AL23+'金'!AL23+'土'!AL23+'日'!AL23,1)</f>
        <v>0</v>
      </c>
      <c r="C23" s="11">
        <f t="shared" si="0"/>
        <v>0</v>
      </c>
      <c r="D23" s="11">
        <f t="shared" si="1"/>
        <v>0</v>
      </c>
      <c r="E23" s="7"/>
    </row>
    <row r="24" spans="1:5" ht="13.5">
      <c r="A24" s="1" t="s">
        <v>77</v>
      </c>
      <c r="B24" s="10">
        <f>ROUND(+'月'!AL24+'火'!AL24+'水'!AL24+'木'!AL24+'金'!AL24+'土'!AL24+'日'!AL24,1)</f>
        <v>0</v>
      </c>
      <c r="C24" s="11">
        <f t="shared" si="0"/>
        <v>0</v>
      </c>
      <c r="D24" s="11">
        <f t="shared" si="1"/>
        <v>0</v>
      </c>
      <c r="E24" s="7"/>
    </row>
    <row r="25" spans="1:5" ht="13.5">
      <c r="A25" s="1" t="s">
        <v>78</v>
      </c>
      <c r="B25" s="10">
        <f>ROUND(+'月'!AL25+'火'!AL25+'水'!AL25+'木'!AL25+'金'!AL25+'土'!AL25+'日'!AL25,1)</f>
        <v>0</v>
      </c>
      <c r="C25" s="11">
        <f t="shared" si="0"/>
        <v>0</v>
      </c>
      <c r="D25" s="11">
        <f t="shared" si="1"/>
        <v>0</v>
      </c>
      <c r="E25" s="7"/>
    </row>
    <row r="26" spans="1:5" ht="13.5">
      <c r="A26" s="1" t="s">
        <v>79</v>
      </c>
      <c r="B26" s="10">
        <f>ROUND(+'月'!AL26+'火'!AL26+'水'!AL26+'木'!AL26+'金'!AL26+'土'!AL26+'日'!AL26,1)</f>
        <v>0</v>
      </c>
      <c r="C26" s="11">
        <f t="shared" si="0"/>
        <v>0</v>
      </c>
      <c r="D26" s="11">
        <f t="shared" si="1"/>
        <v>0</v>
      </c>
      <c r="E26" s="7"/>
    </row>
    <row r="27" spans="1:5" ht="13.5">
      <c r="A27" s="1" t="s">
        <v>80</v>
      </c>
      <c r="B27" s="10">
        <f>ROUND(+'月'!AL27+'火'!AL27+'水'!AL27+'木'!AL27+'金'!AL27+'土'!AL27+'日'!AL27,1)</f>
        <v>0</v>
      </c>
      <c r="C27" s="11">
        <f t="shared" si="0"/>
        <v>0</v>
      </c>
      <c r="D27" s="11">
        <f t="shared" si="1"/>
        <v>0</v>
      </c>
      <c r="E27" s="7"/>
    </row>
    <row r="28" spans="1:5" ht="13.5">
      <c r="A28" s="1" t="s">
        <v>81</v>
      </c>
      <c r="B28" s="10">
        <f>ROUND(+'月'!AL28+'火'!AL28+'水'!AL28+'木'!AL28+'金'!AL28+'土'!AL28+'日'!AL28,1)</f>
        <v>0</v>
      </c>
      <c r="C28" s="11">
        <f t="shared" si="0"/>
        <v>0</v>
      </c>
      <c r="D28" s="11">
        <f t="shared" si="1"/>
        <v>0</v>
      </c>
      <c r="E28" s="7"/>
    </row>
    <row r="29" spans="1:5" ht="13.5">
      <c r="A29" s="1" t="s">
        <v>82</v>
      </c>
      <c r="B29" s="10">
        <f>ROUND(+'月'!AL29+'火'!AL29+'水'!AL29+'木'!AL29+'金'!AL29+'土'!AL29+'日'!AL29,1)</f>
        <v>0</v>
      </c>
      <c r="C29" s="11">
        <f t="shared" si="0"/>
        <v>0</v>
      </c>
      <c r="D29" s="11">
        <f t="shared" si="1"/>
        <v>0</v>
      </c>
      <c r="E29" s="7"/>
    </row>
    <row r="30" spans="1:5" ht="13.5">
      <c r="A30" s="1" t="s">
        <v>85</v>
      </c>
      <c r="B30" s="10">
        <f>ROUND(+'月'!AL30+'火'!AL30+'水'!AL30+'木'!AL30+'金'!AL30+'土'!AL30+'日'!AL30,1)</f>
        <v>0</v>
      </c>
      <c r="C30" s="11">
        <f t="shared" si="0"/>
        <v>0</v>
      </c>
      <c r="D30" s="11">
        <f t="shared" si="1"/>
        <v>0</v>
      </c>
      <c r="E30" s="7"/>
    </row>
    <row r="31" spans="1:5" ht="13.5">
      <c r="A31" s="1" t="s">
        <v>86</v>
      </c>
      <c r="B31" s="10">
        <f>ROUND(+'月'!AL31+'火'!AL31+'水'!AL31+'木'!AL31+'金'!AL31+'土'!AL31+'日'!AL31,1)</f>
        <v>0</v>
      </c>
      <c r="C31" s="11">
        <f t="shared" si="0"/>
        <v>0</v>
      </c>
      <c r="D31" s="11">
        <f t="shared" si="1"/>
        <v>0</v>
      </c>
      <c r="E31" s="7"/>
    </row>
    <row r="32" spans="1:5" ht="13.5">
      <c r="A32" s="1" t="s">
        <v>87</v>
      </c>
      <c r="B32" s="10">
        <f>ROUND(+'月'!AL32+'火'!AL32+'水'!AL32+'木'!AL32+'金'!AL32+'土'!AL32+'日'!AL32,1)</f>
        <v>0</v>
      </c>
      <c r="C32" s="11">
        <f t="shared" si="0"/>
        <v>0</v>
      </c>
      <c r="D32" s="11">
        <f t="shared" si="1"/>
        <v>0</v>
      </c>
      <c r="E32" s="7"/>
    </row>
    <row r="33" spans="1:5" ht="13.5">
      <c r="A33" s="1" t="s">
        <v>88</v>
      </c>
      <c r="B33" s="10">
        <f>ROUND(+'月'!AL33+'火'!AL33+'水'!AL33+'木'!AL33+'金'!AL33+'土'!AL33+'日'!AL33,1)</f>
        <v>0</v>
      </c>
      <c r="C33" s="11">
        <f t="shared" si="0"/>
        <v>0</v>
      </c>
      <c r="D33" s="11">
        <f t="shared" si="1"/>
        <v>0</v>
      </c>
      <c r="E33" s="7"/>
    </row>
    <row r="34" spans="1:5" ht="13.5">
      <c r="A34" s="1" t="s">
        <v>89</v>
      </c>
      <c r="B34" s="10">
        <f>ROUND(+'月'!AL34+'火'!AL34+'水'!AL34+'木'!AL34+'金'!AL34+'土'!AL34+'日'!AL34,1)</f>
        <v>0</v>
      </c>
      <c r="C34" s="11">
        <f t="shared" si="0"/>
        <v>0</v>
      </c>
      <c r="D34" s="11">
        <f t="shared" si="1"/>
        <v>0</v>
      </c>
      <c r="E34" s="7"/>
    </row>
    <row r="35" spans="1:5" ht="13.5">
      <c r="A35" s="1" t="s">
        <v>90</v>
      </c>
      <c r="B35" s="10">
        <f>ROUND(+'月'!AL35+'火'!AL35+'水'!AL35+'木'!AL35+'金'!AL35+'土'!AL35+'日'!AL35,1)</f>
        <v>0</v>
      </c>
      <c r="C35" s="11">
        <f t="shared" si="0"/>
        <v>0</v>
      </c>
      <c r="D35" s="11">
        <f t="shared" si="1"/>
        <v>0</v>
      </c>
      <c r="E35" s="7"/>
    </row>
    <row r="36" spans="1:5" ht="13.5">
      <c r="A36" s="1" t="s">
        <v>91</v>
      </c>
      <c r="B36" s="10">
        <f>ROUND(+'月'!AL36+'火'!AL36+'水'!AL36+'木'!AL36+'金'!AL36+'土'!AL36+'日'!AL36,1)</f>
        <v>0</v>
      </c>
      <c r="C36" s="11">
        <f t="shared" si="0"/>
        <v>0</v>
      </c>
      <c r="D36" s="11">
        <f t="shared" si="1"/>
        <v>0</v>
      </c>
      <c r="E36" s="7"/>
    </row>
    <row r="37" spans="1:5" ht="13.5">
      <c r="A37" s="1" t="s">
        <v>92</v>
      </c>
      <c r="B37" s="10">
        <f>ROUND(+'月'!AL37+'火'!AL37+'水'!AL37+'木'!AL37+'金'!AL37+'土'!AL37+'日'!AL37,1)</f>
        <v>0</v>
      </c>
      <c r="C37" s="11">
        <f t="shared" si="0"/>
        <v>0</v>
      </c>
      <c r="D37" s="11">
        <f t="shared" si="1"/>
        <v>0</v>
      </c>
      <c r="E37" s="7"/>
    </row>
    <row r="38" spans="1:5" ht="13.5">
      <c r="A38" s="1" t="s">
        <v>93</v>
      </c>
      <c r="B38" s="10">
        <f>ROUND(+'月'!AL38+'火'!AL38+'水'!AL38+'木'!AL38+'金'!AL38+'土'!AL38+'日'!AL38,1)</f>
        <v>0</v>
      </c>
      <c r="C38" s="11">
        <f t="shared" si="0"/>
        <v>0</v>
      </c>
      <c r="D38" s="11">
        <f t="shared" si="1"/>
        <v>0</v>
      </c>
      <c r="E38" s="7"/>
    </row>
    <row r="39" spans="1:5" ht="13.5">
      <c r="A39" s="1" t="s">
        <v>94</v>
      </c>
      <c r="B39" s="10">
        <f>ROUND(+'月'!AL39+'火'!AL39+'水'!AL39+'木'!AL39+'金'!AL39+'土'!AL39+'日'!AL39,1)</f>
        <v>0</v>
      </c>
      <c r="C39" s="11">
        <f t="shared" si="0"/>
        <v>0</v>
      </c>
      <c r="D39" s="11">
        <f t="shared" si="1"/>
        <v>0</v>
      </c>
      <c r="E39" s="7"/>
    </row>
    <row r="40" spans="1:5" ht="13.5">
      <c r="A40" s="1" t="s">
        <v>95</v>
      </c>
      <c r="B40" s="10">
        <f>ROUND(+'月'!AL40+'火'!AL40+'水'!AL40+'木'!AL40+'金'!AL40+'土'!AL40+'日'!AL40,1)</f>
        <v>0</v>
      </c>
      <c r="C40" s="11">
        <f t="shared" si="0"/>
        <v>0</v>
      </c>
      <c r="D40" s="11">
        <f t="shared" si="1"/>
        <v>0</v>
      </c>
      <c r="E40" s="7"/>
    </row>
    <row r="41" spans="1:5" ht="13.5">
      <c r="A41" s="1" t="s">
        <v>96</v>
      </c>
      <c r="B41" s="10">
        <f>ROUND(+'月'!AL41+'火'!AL41+'水'!AL41+'木'!AL41+'金'!AL41+'土'!AL41+'日'!AL41,1)</f>
        <v>0</v>
      </c>
      <c r="C41" s="11">
        <f t="shared" si="0"/>
        <v>0</v>
      </c>
      <c r="D41" s="11">
        <f t="shared" si="1"/>
        <v>0</v>
      </c>
      <c r="E41" s="7"/>
    </row>
    <row r="42" spans="1:5" ht="13.5">
      <c r="A42" s="1" t="s">
        <v>97</v>
      </c>
      <c r="B42" s="10">
        <f>ROUND(+'月'!AL42+'火'!AL42+'水'!AL42+'木'!AL42+'金'!AL42+'土'!AL42+'日'!AL42,1)</f>
        <v>0</v>
      </c>
      <c r="C42" s="11">
        <f t="shared" si="0"/>
        <v>0</v>
      </c>
      <c r="D42" s="11">
        <f t="shared" si="1"/>
        <v>0</v>
      </c>
      <c r="E42" s="7"/>
    </row>
    <row r="43" spans="1:5" ht="13.5">
      <c r="A43" s="1" t="s">
        <v>98</v>
      </c>
      <c r="B43" s="10">
        <f>ROUND(+'月'!AL43+'火'!AL43+'水'!AL43+'木'!AL43+'金'!AL43+'土'!AL43+'日'!AL43,1)</f>
        <v>0</v>
      </c>
      <c r="C43" s="11">
        <f t="shared" si="0"/>
        <v>0</v>
      </c>
      <c r="D43" s="11">
        <f t="shared" si="1"/>
        <v>0</v>
      </c>
      <c r="E43" s="7"/>
    </row>
    <row r="44" spans="1:5" ht="13.5">
      <c r="A44" s="1" t="s">
        <v>99</v>
      </c>
      <c r="B44" s="10">
        <f>ROUND(+'月'!AL44+'火'!AL44+'水'!AL44+'木'!AL44+'金'!AL44+'土'!AL44+'日'!AL44,1)</f>
        <v>0</v>
      </c>
      <c r="C44" s="11">
        <f t="shared" si="0"/>
        <v>0</v>
      </c>
      <c r="D44" s="11">
        <f t="shared" si="1"/>
        <v>0</v>
      </c>
      <c r="E44" s="7"/>
    </row>
    <row r="45" spans="1:5" ht="13.5">
      <c r="A45" s="5" t="s">
        <v>31</v>
      </c>
      <c r="B45" s="10">
        <f>ROUND(+'月'!AL45+'火'!AL45+'水'!AL45+'木'!AL45+'金'!AL45+'土'!AL45+'日'!AL45,1)</f>
        <v>35</v>
      </c>
      <c r="C45" s="11">
        <f>SUM(C4:C37)</f>
        <v>152.1</v>
      </c>
      <c r="D45" s="11">
        <f>SUM(D4:D37)</f>
        <v>1825.1999999999998</v>
      </c>
      <c r="E45" s="7">
        <f>SUM(E4:E44)</f>
        <v>4000000</v>
      </c>
    </row>
    <row r="46" ht="13.5">
      <c r="A46" t="s">
        <v>104</v>
      </c>
    </row>
  </sheetData>
  <printOptions/>
  <pageMargins left="0.75" right="0.75" top="1" bottom="1" header="0.512" footer="0.512"/>
  <pageSetup fitToHeight="1" fitToWidth="1"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国立障害者リハビリテーションセンター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本館</dc:creator>
  <cp:keywords/>
  <dc:description/>
  <cp:lastModifiedBy>本館</cp:lastModifiedBy>
  <cp:lastPrinted>2010-02-11T10:50:06Z</cp:lastPrinted>
  <dcterms:created xsi:type="dcterms:W3CDTF">2010-02-11T09:38:07Z</dcterms:created>
  <dcterms:modified xsi:type="dcterms:W3CDTF">2010-02-11T13:03:38Z</dcterms:modified>
  <cp:category/>
  <cp:version/>
  <cp:contentType/>
  <cp:contentStatus/>
</cp:coreProperties>
</file>